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2021 г." sheetId="1" r:id="rId1"/>
    <sheet name="2022 г.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C15" i="2"/>
  <c r="C30" i="2" s="1"/>
  <c r="D13" i="2"/>
  <c r="C13" i="2"/>
  <c r="D29" i="1" l="1"/>
  <c r="D15" i="1"/>
  <c r="C15" i="1"/>
  <c r="C29" i="1" s="1"/>
  <c r="D13" i="1"/>
  <c r="C13" i="1"/>
</calcChain>
</file>

<file path=xl/sharedStrings.xml><?xml version="1.0" encoding="utf-8"?>
<sst xmlns="http://schemas.openxmlformats.org/spreadsheetml/2006/main" count="67" uniqueCount="40">
  <si>
    <t>Отчет о доходах и расходах за 2021 год</t>
  </si>
  <si>
    <t>КГП на ПХВ "ССМП" УОЗ г. Алматы</t>
  </si>
  <si>
    <t>Наименование показателя</t>
  </si>
  <si>
    <t>План на  2021 год</t>
  </si>
  <si>
    <t>Фактические расходы за   2021 год</t>
  </si>
  <si>
    <t>ДОХОДЫ:</t>
  </si>
  <si>
    <t>Средства ФСМС (ГОБМП)</t>
  </si>
  <si>
    <t>КВИ</t>
  </si>
  <si>
    <t>Средства  (МБ)</t>
  </si>
  <si>
    <t>Платные услуги</t>
  </si>
  <si>
    <t xml:space="preserve">Прочее поступление </t>
  </si>
  <si>
    <t>Итого доходов:</t>
  </si>
  <si>
    <t>РАСХОДЫ:</t>
  </si>
  <si>
    <t xml:space="preserve"> Расходы за  2021 год</t>
  </si>
  <si>
    <t>Расходы по  оплате труда в т.ч. КВИ</t>
  </si>
  <si>
    <t>Из них:</t>
  </si>
  <si>
    <t>ФОТ</t>
  </si>
  <si>
    <t xml:space="preserve">Надбавка за борьбу с коронавирусом </t>
  </si>
  <si>
    <t>Соц. налог и соц. отчисления</t>
  </si>
  <si>
    <t>ОСМС (Обязательные социальные медицинские отчисления)</t>
  </si>
  <si>
    <t>Налог на землю, на имущество, прочие налоги, ндс, кпн, сборы, эмиссии, пошлина, выплата части чистого дохода в бюджет</t>
  </si>
  <si>
    <t>Взносы на обязательное страхование работников</t>
  </si>
  <si>
    <t>Коммунальные расходы</t>
  </si>
  <si>
    <t>Услуги связи</t>
  </si>
  <si>
    <t>Приобретения медикаментов и тмц</t>
  </si>
  <si>
    <t>Приобретение хозяйственных товаров, инвентаря, запасных частей</t>
  </si>
  <si>
    <t>ГСМ</t>
  </si>
  <si>
    <t>Прочие услуги и работы (тех. ремонт медоборудования, медицинские услуги, автотранспортные услуги, дератизация и дезинфекция, охрана объекта, аудиторские услуги, услуги стирки, обслуживание систем отопления, интернет, вывоз мусора и т.д.)</t>
  </si>
  <si>
    <t>Итого расходов:</t>
  </si>
  <si>
    <t xml:space="preserve">Директор                                                            </t>
  </si>
  <si>
    <t xml:space="preserve">                Сарсенбаев Е.Ж.</t>
  </si>
  <si>
    <t xml:space="preserve">Главный бухгалтер                                        </t>
  </si>
  <si>
    <t xml:space="preserve">                Шоланова С.М.</t>
  </si>
  <si>
    <t>Отчет о доходах и расходах 2022 по плану развития</t>
  </si>
  <si>
    <t>План на  2022 год</t>
  </si>
  <si>
    <t>Фактические расходы за 6 месяцев 2022 год</t>
  </si>
  <si>
    <t xml:space="preserve"> Расходы за  2022 год</t>
  </si>
  <si>
    <t>Расходы по фонду оплаты труда в т.ч. КВИ</t>
  </si>
  <si>
    <t>Надбавка за борьбу с коронавирусом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</si>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</sst>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8" fillId="0" borderId="1" xfId="2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4" fontId="8" fillId="2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4" fontId="0" fillId="0" borderId="0" xfId="0" applyNumberForma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6" fillId="0" borderId="7" xfId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_Лист1" xfId="3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opLeftCell="A25" workbookViewId="0">
      <selection activeCell="B33" sqref="B33:D37"/>
    </sheetView>
  </sheetViews>
  <sheetFormatPr defaultRowHeight="16.2" customHeight="1" x14ac:dyDescent="0.3"/>
  <cols>
    <col min="2" max="2" width="47.88671875" customWidth="1"/>
    <col min="3" max="3" width="20.44140625" customWidth="1"/>
    <col min="4" max="4" width="24" customWidth="1"/>
  </cols>
  <sheetData>
    <row r="2" spans="2:4" ht="16.2" customHeight="1" x14ac:dyDescent="0.3">
      <c r="B2" s="1" t="s">
        <v>0</v>
      </c>
      <c r="C2" s="1"/>
      <c r="D2" s="1"/>
    </row>
    <row r="3" spans="2:4" ht="16.2" customHeight="1" x14ac:dyDescent="0.3">
      <c r="B3" s="1" t="s">
        <v>1</v>
      </c>
      <c r="C3" s="1"/>
      <c r="D3" s="1"/>
    </row>
    <row r="4" spans="2:4" ht="16.2" customHeight="1" x14ac:dyDescent="0.3">
      <c r="D4" s="2">
        <v>586758</v>
      </c>
    </row>
    <row r="6" spans="2:4" ht="34.200000000000003" customHeight="1" x14ac:dyDescent="0.3">
      <c r="B6" s="3" t="s">
        <v>2</v>
      </c>
      <c r="C6" s="4" t="s">
        <v>3</v>
      </c>
      <c r="D6" s="4" t="s">
        <v>4</v>
      </c>
    </row>
    <row r="7" spans="2:4" ht="16.2" customHeight="1" x14ac:dyDescent="0.3">
      <c r="B7" s="5" t="s">
        <v>5</v>
      </c>
      <c r="C7" s="5"/>
      <c r="D7" s="5"/>
    </row>
    <row r="8" spans="2:4" ht="16.2" customHeight="1" x14ac:dyDescent="0.3">
      <c r="B8" s="6" t="s">
        <v>6</v>
      </c>
      <c r="C8" s="7">
        <v>8797421.7400000002</v>
      </c>
      <c r="D8" s="7">
        <v>8109365</v>
      </c>
    </row>
    <row r="9" spans="2:4" ht="16.2" customHeight="1" x14ac:dyDescent="0.3">
      <c r="B9" s="6" t="s">
        <v>7</v>
      </c>
      <c r="C9" s="7">
        <v>6557614.4100000001</v>
      </c>
      <c r="D9" s="7">
        <v>6966402.5599999996</v>
      </c>
    </row>
    <row r="10" spans="2:4" ht="16.2" customHeight="1" x14ac:dyDescent="0.3">
      <c r="B10" s="6" t="s">
        <v>8</v>
      </c>
      <c r="C10" s="7"/>
      <c r="D10" s="7">
        <v>1546136.38</v>
      </c>
    </row>
    <row r="11" spans="2:4" ht="16.2" customHeight="1" x14ac:dyDescent="0.3">
      <c r="B11" s="6" t="s">
        <v>9</v>
      </c>
      <c r="C11" s="7">
        <v>350000</v>
      </c>
      <c r="D11" s="7">
        <v>65436.31</v>
      </c>
    </row>
    <row r="12" spans="2:4" ht="16.2" customHeight="1" x14ac:dyDescent="0.3">
      <c r="B12" s="6" t="s">
        <v>10</v>
      </c>
      <c r="C12" s="7">
        <v>303060.57</v>
      </c>
      <c r="D12" s="7">
        <v>173694.57</v>
      </c>
    </row>
    <row r="13" spans="2:4" ht="16.2" customHeight="1" x14ac:dyDescent="0.3">
      <c r="B13" s="3" t="s">
        <v>11</v>
      </c>
      <c r="C13" s="8">
        <f>SUM(C8:C12)</f>
        <v>16008096.720000001</v>
      </c>
      <c r="D13" s="8">
        <f>SUM(D8:D12)</f>
        <v>16861034.819999997</v>
      </c>
    </row>
    <row r="14" spans="2:4" ht="16.2" customHeight="1" x14ac:dyDescent="0.3">
      <c r="B14" s="9" t="s">
        <v>12</v>
      </c>
      <c r="C14" s="10" t="s">
        <v>13</v>
      </c>
      <c r="D14" s="10"/>
    </row>
    <row r="15" spans="2:4" ht="16.2" customHeight="1" x14ac:dyDescent="0.3">
      <c r="B15" s="6" t="s">
        <v>14</v>
      </c>
      <c r="C15" s="11">
        <f>SUM(C17:C18)</f>
        <v>13484798.210000001</v>
      </c>
      <c r="D15" s="11">
        <f>D17+D18</f>
        <v>13204788.85</v>
      </c>
    </row>
    <row r="16" spans="2:4" ht="16.2" customHeight="1" x14ac:dyDescent="0.3">
      <c r="B16" s="9" t="s">
        <v>15</v>
      </c>
      <c r="C16" s="12"/>
      <c r="D16" s="12"/>
    </row>
    <row r="17" spans="2:4" ht="16.2" customHeight="1" x14ac:dyDescent="0.3">
      <c r="B17" s="6" t="s">
        <v>16</v>
      </c>
      <c r="C17" s="11">
        <v>6927183.7999999998</v>
      </c>
      <c r="D17" s="11">
        <v>6974226.0599999996</v>
      </c>
    </row>
    <row r="18" spans="2:4" ht="16.2" customHeight="1" x14ac:dyDescent="0.3">
      <c r="B18" s="6" t="s">
        <v>17</v>
      </c>
      <c r="C18" s="7">
        <v>6557614.4100000001</v>
      </c>
      <c r="D18" s="11">
        <v>6230562.79</v>
      </c>
    </row>
    <row r="19" spans="2:4" ht="16.2" customHeight="1" x14ac:dyDescent="0.3">
      <c r="B19" s="6" t="s">
        <v>18</v>
      </c>
      <c r="C19" s="11">
        <v>547571.13</v>
      </c>
      <c r="D19" s="11">
        <v>597583.37</v>
      </c>
    </row>
    <row r="20" spans="2:4" ht="34.799999999999997" customHeight="1" x14ac:dyDescent="0.3">
      <c r="B20" s="13" t="s">
        <v>19</v>
      </c>
      <c r="C20" s="11">
        <v>251743.41</v>
      </c>
      <c r="D20" s="14">
        <v>103885.45</v>
      </c>
    </row>
    <row r="21" spans="2:4" ht="60" customHeight="1" x14ac:dyDescent="0.3">
      <c r="B21" s="13" t="s">
        <v>20</v>
      </c>
      <c r="C21" s="11">
        <v>3053.04</v>
      </c>
      <c r="D21" s="11">
        <v>10806.62</v>
      </c>
    </row>
    <row r="22" spans="2:4" ht="32.4" customHeight="1" x14ac:dyDescent="0.3">
      <c r="B22" s="15" t="s">
        <v>21</v>
      </c>
      <c r="C22" s="7">
        <v>8878.0400000000009</v>
      </c>
      <c r="D22" s="7">
        <v>9837.2099999999991</v>
      </c>
    </row>
    <row r="23" spans="2:4" ht="16.2" customHeight="1" x14ac:dyDescent="0.3">
      <c r="B23" s="6" t="s">
        <v>22</v>
      </c>
      <c r="C23" s="7">
        <v>44912.13</v>
      </c>
      <c r="D23" s="7">
        <v>78794</v>
      </c>
    </row>
    <row r="24" spans="2:4" ht="16.2" customHeight="1" x14ac:dyDescent="0.3">
      <c r="B24" s="6" t="s">
        <v>23</v>
      </c>
      <c r="C24" s="7">
        <v>21039.22</v>
      </c>
      <c r="D24" s="7">
        <v>37145</v>
      </c>
    </row>
    <row r="25" spans="2:4" ht="31.8" customHeight="1" x14ac:dyDescent="0.3">
      <c r="B25" s="6" t="s">
        <v>24</v>
      </c>
      <c r="C25" s="7">
        <v>224260.82</v>
      </c>
      <c r="D25" s="7">
        <v>482726</v>
      </c>
    </row>
    <row r="26" spans="2:4" ht="36.6" customHeight="1" x14ac:dyDescent="0.3">
      <c r="B26" s="13" t="s">
        <v>25</v>
      </c>
      <c r="C26" s="7">
        <v>133671.34</v>
      </c>
      <c r="D26" s="7">
        <v>242053</v>
      </c>
    </row>
    <row r="27" spans="2:4" ht="16.2" customHeight="1" x14ac:dyDescent="0.3">
      <c r="B27" s="6" t="s">
        <v>26</v>
      </c>
      <c r="C27" s="7">
        <v>393753.85</v>
      </c>
      <c r="D27" s="16">
        <v>607548.22</v>
      </c>
    </row>
    <row r="28" spans="2:4" ht="125.4" customHeight="1" x14ac:dyDescent="0.3">
      <c r="B28" s="13" t="s">
        <v>27</v>
      </c>
      <c r="C28" s="7">
        <v>76355.33</v>
      </c>
      <c r="D28" s="7">
        <v>121049</v>
      </c>
    </row>
    <row r="29" spans="2:4" ht="16.2" customHeight="1" x14ac:dyDescent="0.3">
      <c r="B29" s="9" t="s">
        <v>28</v>
      </c>
      <c r="C29" s="8">
        <f>C15+C19+C20+C21+C22+C23+C24+C25+C26+C27+C28</f>
        <v>15190036.520000001</v>
      </c>
      <c r="D29" s="8">
        <f>SUM(D17:D28)</f>
        <v>15496216.719999999</v>
      </c>
    </row>
    <row r="30" spans="2:4" ht="16.2" customHeight="1" x14ac:dyDescent="0.3">
      <c r="B30" s="17"/>
      <c r="C30" s="18"/>
      <c r="D30" s="18"/>
    </row>
    <row r="31" spans="2:4" ht="16.2" customHeight="1" x14ac:dyDescent="0.3">
      <c r="B31" s="17"/>
      <c r="C31" s="18"/>
      <c r="D31" s="18"/>
    </row>
    <row r="32" spans="2:4" ht="16.2" customHeight="1" x14ac:dyDescent="0.3">
      <c r="B32" s="17"/>
      <c r="C32" s="18"/>
      <c r="D32" s="18"/>
    </row>
    <row r="33" spans="2:4" ht="16.2" customHeight="1" x14ac:dyDescent="0.3">
      <c r="B33" s="19" t="s">
        <v>29</v>
      </c>
      <c r="C33" s="19" t="s">
        <v>30</v>
      </c>
    </row>
    <row r="34" spans="2:4" ht="16.2" customHeight="1" x14ac:dyDescent="0.3">
      <c r="D34" s="20"/>
    </row>
    <row r="35" spans="2:4" ht="16.2" customHeight="1" x14ac:dyDescent="0.3">
      <c r="B35" s="19" t="s">
        <v>31</v>
      </c>
      <c r="C35" s="19" t="s">
        <v>32</v>
      </c>
    </row>
    <row r="36" spans="2:4" ht="16.2" customHeight="1" x14ac:dyDescent="0.3">
      <c r="D36" s="20"/>
    </row>
    <row r="37" spans="2:4" ht="16.2" customHeight="1" x14ac:dyDescent="0.3">
      <c r="B37" s="21"/>
      <c r="C37" s="22"/>
      <c r="D37" s="20"/>
    </row>
  </sheetData>
  <mergeCells count="4">
    <mergeCell ref="B2:D2"/>
    <mergeCell ref="B3:D3"/>
    <mergeCell ref="B7:D7"/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tabSelected="1" workbookViewId="0">
      <selection activeCell="F21" sqref="F21"/>
    </sheetView>
  </sheetViews>
  <sheetFormatPr defaultRowHeight="15" customHeight="1" x14ac:dyDescent="0.3"/>
  <cols>
    <col min="2" max="2" width="32.33203125" customWidth="1"/>
    <col min="3" max="3" width="19.77734375" customWidth="1"/>
    <col min="4" max="4" width="24.77734375" customWidth="1"/>
  </cols>
  <sheetData>
    <row r="3" spans="2:4" ht="15" customHeight="1" x14ac:dyDescent="0.3">
      <c r="B3" s="23" t="s">
        <v>33</v>
      </c>
      <c r="C3" s="23"/>
      <c r="D3" s="23"/>
    </row>
    <row r="4" spans="2:4" ht="15" customHeight="1" x14ac:dyDescent="0.35">
      <c r="B4" s="24" t="s">
        <v>1</v>
      </c>
      <c r="C4" s="25"/>
      <c r="D4" s="25"/>
    </row>
    <row r="5" spans="2:4" ht="15" customHeight="1" thickBot="1" x14ac:dyDescent="0.35"/>
    <row r="6" spans="2:4" ht="48" customHeight="1" thickBot="1" x14ac:dyDescent="0.35">
      <c r="B6" s="26" t="s">
        <v>2</v>
      </c>
      <c r="C6" s="27" t="s">
        <v>34</v>
      </c>
      <c r="D6" s="27" t="s">
        <v>35</v>
      </c>
    </row>
    <row r="7" spans="2:4" ht="15" customHeight="1" thickBot="1" x14ac:dyDescent="0.35">
      <c r="B7" s="28" t="s">
        <v>5</v>
      </c>
      <c r="C7" s="29"/>
      <c r="D7" s="29"/>
    </row>
    <row r="8" spans="2:4" ht="15" customHeight="1" thickBot="1" x14ac:dyDescent="0.35">
      <c r="B8" s="30" t="s">
        <v>6</v>
      </c>
      <c r="C8" s="31">
        <v>12525624.75</v>
      </c>
      <c r="D8" s="32">
        <v>4037699.25</v>
      </c>
    </row>
    <row r="9" spans="2:4" ht="15" customHeight="1" thickBot="1" x14ac:dyDescent="0.35">
      <c r="B9" s="30" t="s">
        <v>7</v>
      </c>
      <c r="C9" s="31">
        <v>400000</v>
      </c>
      <c r="D9" s="32"/>
    </row>
    <row r="10" spans="2:4" ht="15" customHeight="1" thickBot="1" x14ac:dyDescent="0.35">
      <c r="B10" s="30" t="s">
        <v>8</v>
      </c>
      <c r="C10" s="31">
        <v>1390018.11</v>
      </c>
      <c r="D10" s="32">
        <v>297433.90999999997</v>
      </c>
    </row>
    <row r="11" spans="2:4" ht="15" customHeight="1" thickBot="1" x14ac:dyDescent="0.35">
      <c r="B11" s="30" t="s">
        <v>9</v>
      </c>
      <c r="C11" s="31"/>
      <c r="D11" s="32">
        <v>9170.93</v>
      </c>
    </row>
    <row r="12" spans="2:4" ht="15" customHeight="1" thickBot="1" x14ac:dyDescent="0.35">
      <c r="B12" s="30" t="s">
        <v>10</v>
      </c>
      <c r="C12" s="31"/>
      <c r="D12" s="32">
        <v>233403</v>
      </c>
    </row>
    <row r="13" spans="2:4" ht="15" customHeight="1" thickBot="1" x14ac:dyDescent="0.35">
      <c r="B13" s="33" t="s">
        <v>11</v>
      </c>
      <c r="C13" s="34">
        <f>SUM(C8:C12)</f>
        <v>14315642.859999999</v>
      </c>
      <c r="D13" s="34">
        <f>SUM(D8:D12)</f>
        <v>4577707.09</v>
      </c>
    </row>
    <row r="14" spans="2:4" ht="15" customHeight="1" thickBot="1" x14ac:dyDescent="0.35">
      <c r="B14" s="35" t="s">
        <v>12</v>
      </c>
      <c r="C14" s="36" t="s">
        <v>36</v>
      </c>
      <c r="D14" s="37"/>
    </row>
    <row r="15" spans="2:4" ht="15" customHeight="1" thickBot="1" x14ac:dyDescent="0.35">
      <c r="B15" s="30" t="s">
        <v>37</v>
      </c>
      <c r="C15" s="38">
        <f>C17+C18</f>
        <v>10729702.49</v>
      </c>
      <c r="D15" s="32">
        <v>3501054.59</v>
      </c>
    </row>
    <row r="16" spans="2:4" ht="15" customHeight="1" thickBot="1" x14ac:dyDescent="0.35">
      <c r="B16" s="35" t="s">
        <v>15</v>
      </c>
      <c r="C16" s="39"/>
      <c r="D16" s="39"/>
    </row>
    <row r="17" spans="2:4" ht="15" customHeight="1" thickBot="1" x14ac:dyDescent="0.35">
      <c r="B17" s="30" t="s">
        <v>16</v>
      </c>
      <c r="C17" s="38">
        <v>9884571.5899999999</v>
      </c>
      <c r="D17" s="32">
        <v>3501054.59</v>
      </c>
    </row>
    <row r="18" spans="2:4" ht="15" customHeight="1" thickBot="1" x14ac:dyDescent="0.35">
      <c r="B18" s="30" t="s">
        <v>38</v>
      </c>
      <c r="C18" s="38">
        <v>845130.9</v>
      </c>
      <c r="D18" s="32"/>
    </row>
    <row r="19" spans="2:4" ht="15" customHeight="1" thickBot="1" x14ac:dyDescent="0.35">
      <c r="B19" s="30" t="s">
        <v>18</v>
      </c>
      <c r="C19" s="38">
        <v>177922.29</v>
      </c>
      <c r="D19" s="32">
        <v>389457</v>
      </c>
    </row>
    <row r="20" spans="2:4" ht="15" customHeight="1" thickBot="1" x14ac:dyDescent="0.35">
      <c r="B20" s="30" t="s">
        <v>19</v>
      </c>
      <c r="C20" s="38">
        <v>39007.449999999997</v>
      </c>
      <c r="D20" s="32">
        <v>122873.84</v>
      </c>
    </row>
    <row r="21" spans="2:4" ht="15" customHeight="1" thickBot="1" x14ac:dyDescent="0.35">
      <c r="B21" s="40" t="s">
        <v>20</v>
      </c>
      <c r="C21" s="41">
        <v>3053.04</v>
      </c>
      <c r="D21" s="32">
        <v>18622.259999999998</v>
      </c>
    </row>
    <row r="22" spans="2:4" ht="15" customHeight="1" thickBot="1" x14ac:dyDescent="0.35">
      <c r="B22" s="42" t="s">
        <v>21</v>
      </c>
      <c r="C22" s="32">
        <v>97375.82</v>
      </c>
      <c r="D22" s="32">
        <v>83081.240000000005</v>
      </c>
    </row>
    <row r="23" spans="2:4" ht="15" customHeight="1" thickBot="1" x14ac:dyDescent="0.35">
      <c r="B23" s="30" t="s">
        <v>22</v>
      </c>
      <c r="C23" s="32">
        <v>45456.04</v>
      </c>
      <c r="D23" s="32">
        <v>34252.94</v>
      </c>
    </row>
    <row r="24" spans="2:4" ht="15" customHeight="1" thickBot="1" x14ac:dyDescent="0.35">
      <c r="B24" s="30" t="s">
        <v>23</v>
      </c>
      <c r="C24" s="32">
        <v>261677.73</v>
      </c>
      <c r="D24" s="32">
        <v>3721.1</v>
      </c>
    </row>
    <row r="25" spans="2:4" ht="15" customHeight="1" thickBot="1" x14ac:dyDescent="0.35">
      <c r="B25" s="30" t="s">
        <v>24</v>
      </c>
      <c r="C25" s="32">
        <v>168484.21</v>
      </c>
      <c r="D25" s="32">
        <v>57101.26</v>
      </c>
    </row>
    <row r="26" spans="2:4" ht="15" customHeight="1" thickBot="1" x14ac:dyDescent="0.35">
      <c r="B26" s="43" t="s">
        <v>25</v>
      </c>
      <c r="C26" s="32"/>
      <c r="D26" s="32">
        <v>30101.26</v>
      </c>
    </row>
    <row r="27" spans="2:4" ht="15" customHeight="1" thickBot="1" x14ac:dyDescent="0.35">
      <c r="B27" s="43" t="s">
        <v>39</v>
      </c>
      <c r="C27" s="32"/>
      <c r="D27" s="32"/>
    </row>
    <row r="28" spans="2:4" ht="15" customHeight="1" thickBot="1" x14ac:dyDescent="0.35">
      <c r="B28" s="30" t="s">
        <v>26</v>
      </c>
      <c r="C28" s="32">
        <v>997154.59</v>
      </c>
      <c r="D28" s="32">
        <v>258190.36</v>
      </c>
    </row>
    <row r="29" spans="2:4" ht="15" customHeight="1" thickBot="1" x14ac:dyDescent="0.35">
      <c r="B29" s="43" t="s">
        <v>27</v>
      </c>
      <c r="C29" s="32">
        <v>942335.7</v>
      </c>
      <c r="D29" s="32">
        <v>83034.720000000001</v>
      </c>
    </row>
    <row r="30" spans="2:4" ht="15" customHeight="1" thickBot="1" x14ac:dyDescent="0.35">
      <c r="B30" s="35" t="s">
        <v>28</v>
      </c>
      <c r="C30" s="34">
        <f>C15+C19+C20+C21+C22+C23+C24+C25+C26+C28+C29</f>
        <v>13462169.359999998</v>
      </c>
      <c r="D30" s="34">
        <f>D15+D19+D20+D21+D22+D23+D24+D25+D26+D28+D29</f>
        <v>4581490.5699999994</v>
      </c>
    </row>
    <row r="34" spans="2:4" ht="15" customHeight="1" x14ac:dyDescent="0.3">
      <c r="B34" s="19" t="s">
        <v>29</v>
      </c>
      <c r="C34" s="19" t="s">
        <v>30</v>
      </c>
    </row>
    <row r="35" spans="2:4" ht="15" customHeight="1" x14ac:dyDescent="0.3">
      <c r="D35" s="20"/>
    </row>
    <row r="36" spans="2:4" ht="15" customHeight="1" x14ac:dyDescent="0.3">
      <c r="B36" s="19" t="s">
        <v>31</v>
      </c>
      <c r="C36" s="19" t="s">
        <v>32</v>
      </c>
    </row>
    <row r="37" spans="2:4" ht="15" customHeight="1" x14ac:dyDescent="0.3">
      <c r="D37" s="20"/>
    </row>
    <row r="38" spans="2:4" ht="15" customHeight="1" x14ac:dyDescent="0.3">
      <c r="B38" s="21"/>
      <c r="C38" s="22"/>
      <c r="D38" s="20"/>
    </row>
  </sheetData>
  <mergeCells count="4">
    <mergeCell ref="B3:D3"/>
    <mergeCell ref="B4:D4"/>
    <mergeCell ref="B7:D7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 г.</vt:lpstr>
      <vt:lpstr>2022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2022-10-07T12:09:48Z</dcterms:modified>
</cp:coreProperties>
</file>